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 Minute Tricks\Excel Formula &amp; Function\08. Sort Function\"/>
    </mc:Choice>
  </mc:AlternateContent>
  <xr:revisionPtr revIDLastSave="0" documentId="13_ncr:1_{022E5F6E-3486-472D-BCA2-A3FC422749EC}" xr6:coauthVersionLast="47" xr6:coauthVersionMax="47" xr10:uidLastSave="{00000000-0000-0000-0000-000000000000}"/>
  <bookViews>
    <workbookView xWindow="645" yWindow="105" windowWidth="19215" windowHeight="10845" firstSheet="1" activeTab="1" xr2:uid="{F33EC71D-BD4A-4B6F-B481-0A5112E8425E}"/>
  </bookViews>
  <sheets>
    <sheet name="Top Page" sheetId="9" state="hidden" r:id="rId1"/>
    <sheet name="Tropic" sheetId="11" r:id="rId2"/>
    <sheet name="Availability " sheetId="10" state="hidden" r:id="rId3"/>
    <sheet name="Function Syntax" sheetId="8" state="hidden" r:id="rId4"/>
    <sheet name="Beginner Example" sheetId="1" r:id="rId5"/>
    <sheet name="Sort_Index" sheetId="3" r:id="rId6"/>
    <sheet name="Sort_Order" sheetId="4" r:id="rId7"/>
    <sheet name="Expands Sort" sheetId="5" r:id="rId8"/>
    <sheet name="Sort_Col" sheetId="6" r:id="rId9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6" l="1" a="1"/>
  <c r="J4" i="6" s="1"/>
  <c r="G5" i="5" a="1"/>
  <c r="G5" i="5" s="1"/>
  <c r="G5" i="4" a="1"/>
  <c r="G5" i="4" s="1"/>
  <c r="G5" i="3" a="1"/>
  <c r="G5" i="3" s="1"/>
  <c r="H22" i="1" a="1"/>
  <c r="H22" i="1" s="1"/>
  <c r="D5" i="1" a="1"/>
  <c r="D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<sst xmlns="http://schemas.openxmlformats.org/spreadsheetml/2006/main" count="151" uniqueCount="56">
  <si>
    <t>Kamrul Hasan</t>
  </si>
  <si>
    <t>Abedin Kader</t>
  </si>
  <si>
    <t>Foysal Ahmed</t>
  </si>
  <si>
    <t>Ikram Uddin</t>
  </si>
  <si>
    <t>Ronjon Saha</t>
  </si>
  <si>
    <t>Md. Salauddin</t>
  </si>
  <si>
    <t>Sheikh Bin Abedin</t>
  </si>
  <si>
    <t>Md. Kheleq</t>
  </si>
  <si>
    <t>Naimur Rahman</t>
  </si>
  <si>
    <t>Name</t>
  </si>
  <si>
    <t>Back</t>
  </si>
  <si>
    <t>Beginner Example</t>
  </si>
  <si>
    <t>Sorted</t>
  </si>
  <si>
    <t>Beginner Example - 2</t>
  </si>
  <si>
    <t>Age</t>
  </si>
  <si>
    <t>Join Date</t>
  </si>
  <si>
    <t>Salary</t>
  </si>
  <si>
    <t>Sort_Order</t>
  </si>
  <si>
    <t>Sort_Index</t>
  </si>
  <si>
    <t>XL</t>
  </si>
  <si>
    <t>XXL</t>
  </si>
  <si>
    <t>XXXL</t>
  </si>
  <si>
    <t>A</t>
  </si>
  <si>
    <t>B</t>
  </si>
  <si>
    <t>C</t>
  </si>
  <si>
    <t>D</t>
  </si>
  <si>
    <t>E</t>
  </si>
  <si>
    <t>F</t>
  </si>
  <si>
    <t>Product</t>
  </si>
  <si>
    <t>Sort_Col</t>
  </si>
  <si>
    <t>SL No.</t>
  </si>
  <si>
    <t>Syntax</t>
  </si>
  <si>
    <t>Description</t>
  </si>
  <si>
    <t>Type</t>
  </si>
  <si>
    <t>array</t>
  </si>
  <si>
    <t>Optional</t>
  </si>
  <si>
    <t>Required*</t>
  </si>
  <si>
    <t>Sort Function Syntax</t>
  </si>
  <si>
    <t>Range or array to sort</t>
  </si>
  <si>
    <t>Column index to use for sorting. Default is 1.</t>
  </si>
  <si>
    <t>Default is ascending order.</t>
  </si>
  <si>
    <t>1 = Ascending and</t>
  </si>
  <si>
    <t>-1 = Descending</t>
  </si>
  <si>
    <t>TRUE = sort by column</t>
  </si>
  <si>
    <t>FALSE = sort by row</t>
  </si>
  <si>
    <t>Default is FALSE</t>
  </si>
  <si>
    <t xml:space="preserve">Filter Function Availability </t>
  </si>
  <si>
    <t>Microsoft Office 365 users &amp;</t>
  </si>
  <si>
    <t>Microsoft Office LTSC Professional Plus 2021 users.</t>
  </si>
  <si>
    <t>How to Expands Sort Function  Automatically</t>
  </si>
  <si>
    <t>Zakir Ahmed</t>
  </si>
  <si>
    <t>Abul Hasan</t>
  </si>
  <si>
    <t>S</t>
  </si>
  <si>
    <t>L</t>
  </si>
  <si>
    <t>M</t>
  </si>
  <si>
    <t>Sort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</si>
</sst>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6"/>
      <color theme="1"/>
      <name val="Cambria"/>
      <family val="1"/>
    </font>
    <font>
      <b/>
      <sz val="16"/>
      <color theme="1"/>
      <name val="Cambria"/>
      <family val="1"/>
    </font>
    <font>
      <u/>
      <sz val="11"/>
      <color theme="10"/>
      <name val="Calibri"/>
      <family val="2"/>
      <scheme val="minor"/>
    </font>
    <font>
      <b/>
      <sz val="20"/>
      <color theme="1"/>
      <name val="Cambria"/>
      <family val="1"/>
    </font>
    <font>
      <b/>
      <sz val="18"/>
      <color theme="1"/>
      <name val="Cambria"/>
      <family val="1"/>
    </font>
    <font>
      <b/>
      <sz val="18"/>
      <color theme="1"/>
      <name val="Calibri"/>
      <family val="2"/>
      <scheme val="minor"/>
    </font>
    <font>
      <b/>
      <sz val="22"/>
      <color theme="1"/>
      <name val="Cambria"/>
      <family val="1"/>
    </font>
    <font>
      <b/>
      <sz val="10"/>
      <color theme="1"/>
      <name val="Cambria"/>
      <family val="1"/>
    </font>
    <font>
      <sz val="18"/>
      <color theme="1"/>
      <name val="Cambria"/>
      <family val="1"/>
    </font>
    <font>
      <b/>
      <sz val="36"/>
      <color theme="1"/>
      <name val="Cambria"/>
      <family val="1"/>
    </font>
    <font>
      <sz val="36"/>
      <color theme="1"/>
      <name val="Cambria"/>
      <family val="1"/>
    </font>
    <font>
      <sz val="26"/>
      <color theme="1"/>
      <name val="Cambria"/>
      <family val="1"/>
    </font>
    <font>
      <sz val="16"/>
      <color theme="1"/>
      <name val="Calibri"/>
      <family val="2"/>
      <scheme val="minor"/>
    </font>
    <font>
      <b/>
      <sz val="18"/>
      <name val="Cambria"/>
      <family val="1"/>
    </font>
    <font>
      <b/>
      <sz val="16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rgb="FF00B0F0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/>
      <top/>
      <bottom style="thick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thick">
        <color theme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15" fontId="3" fillId="0" borderId="0" xfId="0" applyNumberFormat="1" applyFont="1" applyAlignment="1">
      <alignment horizontal="center"/>
    </xf>
    <xf numFmtId="165" fontId="3" fillId="0" borderId="0" xfId="1" applyNumberFormat="1" applyFont="1"/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 wrapText="1"/>
    </xf>
    <xf numFmtId="0" fontId="11" fillId="0" borderId="2" xfId="0" quotePrefix="1" applyFont="1" applyBorder="1" applyAlignment="1">
      <alignment horizontal="left" vertical="center" wrapText="1"/>
    </xf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2" fillId="3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4" fillId="0" borderId="3" xfId="0" applyFont="1" applyBorder="1" applyAlignment="1">
      <alignment horizontal="center" vertical="center" wrapText="1"/>
    </xf>
    <xf numFmtId="0" fontId="15" fillId="4" borderId="0" xfId="0" applyFont="1" applyFill="1"/>
    <xf numFmtId="0" fontId="4" fillId="0" borderId="3" xfId="0" applyFont="1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16" fillId="0" borderId="2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166" fontId="12" fillId="0" borderId="15" xfId="0" applyNumberFormat="1" applyFont="1" applyBorder="1" applyAlignment="1">
      <alignment horizontal="center" vertical="center" wrapText="1"/>
    </xf>
    <xf numFmtId="166" fontId="12" fillId="0" borderId="16" xfId="0" applyNumberFormat="1" applyFont="1" applyBorder="1" applyAlignment="1">
      <alignment horizontal="center" vertical="center" wrapText="1"/>
    </xf>
    <xf numFmtId="166" fontId="13" fillId="0" borderId="15" xfId="0" applyNumberFormat="1" applyFont="1" applyBorder="1" applyAlignment="1">
      <alignment horizontal="center" vertical="center" wrapText="1"/>
    </xf>
    <xf numFmtId="166" fontId="13" fillId="0" borderId="16" xfId="0" applyNumberFormat="1" applyFont="1" applyBorder="1" applyAlignment="1">
      <alignment horizontal="center" vertical="center" wrapText="1"/>
    </xf>
    <xf numFmtId="166" fontId="14" fillId="0" borderId="15" xfId="0" applyNumberFormat="1" applyFont="1" applyBorder="1" applyAlignment="1">
      <alignment horizontal="center" vertical="center" wrapText="1"/>
    </xf>
    <xf numFmtId="166" fontId="14" fillId="0" borderId="1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3" fillId="0" borderId="0" xfId="0" applyFont="1" applyFill="1"/>
    <xf numFmtId="0" fontId="9" fillId="4" borderId="20" xfId="0" applyFont="1" applyFill="1" applyBorder="1" applyAlignment="1">
      <alignment horizontal="center"/>
    </xf>
    <xf numFmtId="0" fontId="3" fillId="7" borderId="0" xfId="0" applyFont="1" applyFill="1"/>
  </cellXfs>
  <cellStyles count="3">
    <cellStyle name="Comma" xfId="1" builtinId="3"/>
    <cellStyle name="Hyperlink" xfId="2" builtinId="8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mbria"/>
        <family val="1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mbria"/>
        <family val="1"/>
        <scheme val="none"/>
      </font>
      <numFmt numFmtId="20" formatCode="dd\-mmm\-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mbria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mbria"/>
        <family val="1"/>
        <scheme val="none"/>
      </font>
    </dxf>
    <dxf>
      <border outline="0">
        <bottom style="thick">
          <color rgb="FF00B0F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channel/UCslDcyTPLcHrdsgZQjtf5y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47625</xdr:rowOff>
    </xdr:from>
    <xdr:to>
      <xdr:col>7</xdr:col>
      <xdr:colOff>571500</xdr:colOff>
      <xdr:row>21</xdr:row>
      <xdr:rowOff>152400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1F8C2D-0139-4B11-8BBB-7E24F155A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47650"/>
          <a:ext cx="4171950" cy="3914775"/>
        </a:xfrm>
        <a:prstGeom prst="rect">
          <a:avLst/>
        </a:prstGeom>
      </xdr:spPr>
    </xdr:pic>
    <xdr:clientData/>
  </xdr:twoCellAnchor>
  <xdr:twoCellAnchor>
    <xdr:from>
      <xdr:col>8</xdr:col>
      <xdr:colOff>342900</xdr:colOff>
      <xdr:row>6</xdr:row>
      <xdr:rowOff>66675</xdr:rowOff>
    </xdr:from>
    <xdr:to>
      <xdr:col>18</xdr:col>
      <xdr:colOff>142875</xdr:colOff>
      <xdr:row>15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69F4F6B-5C93-4FED-8C53-B49C3B082FDE}"/>
            </a:ext>
          </a:extLst>
        </xdr:cNvPr>
        <xdr:cNvSpPr/>
      </xdr:nvSpPr>
      <xdr:spPr>
        <a:xfrm>
          <a:off x="5219700" y="1219200"/>
          <a:ext cx="5895975" cy="165735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54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Sort Function</a:t>
          </a:r>
          <a:endParaRPr lang="en-US" sz="60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effectLst/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0F4F3D-41B1-4A42-8606-4090B4AC35F6}" name="Table2" displayName="Table2" ref="B4:E15" totalsRowShown="0" headerRowDxfId="0" headerRowBorderDxfId="5">
  <autoFilter ref="B4:E15" xr:uid="{770F4F3D-41B1-4A42-8606-4090B4AC35F6}"/>
  <tableColumns count="4">
    <tableColumn id="1" xr3:uid="{75078AE3-7AD0-4729-A01D-03813B6BACE6}" name="Name" dataDxfId="4"/>
    <tableColumn id="2" xr3:uid="{22E94273-AF00-497E-AF9E-B21A1FDBDE49}" name="Age" dataDxfId="3"/>
    <tableColumn id="3" xr3:uid="{81D7C237-BF87-4D1E-A950-D06F271477DC}" name="Join Date" dataDxfId="2"/>
    <tableColumn id="4" xr3:uid="{A8A06005-8110-408C-9E26-475AFBDB3038}" name="Salary" dataDxfId="1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A162-5EE9-4220-BCAD-6650DF34F6C4}">
  <dimension ref="B1:S22"/>
  <sheetViews>
    <sheetView workbookViewId="0">
      <selection activeCell="J19" sqref="J19"/>
    </sheetView>
  </sheetViews>
  <sheetFormatPr defaultRowHeight="15" x14ac:dyDescent="0.25"/>
  <cols>
    <col min="1" max="16384" width="9.140625" style="15"/>
  </cols>
  <sheetData>
    <row r="1" spans="2:19" ht="15.75" thickBot="1" x14ac:dyDescent="0.3"/>
    <row r="2" spans="2:19" x14ac:dyDescent="0.25">
      <c r="B2" s="16"/>
      <c r="C2" s="17"/>
      <c r="D2" s="17"/>
      <c r="E2" s="17"/>
      <c r="F2" s="17"/>
      <c r="G2" s="17"/>
      <c r="H2" s="18"/>
      <c r="I2" s="17"/>
      <c r="J2" s="17"/>
      <c r="K2" s="17"/>
      <c r="L2" s="17"/>
      <c r="M2" s="17"/>
      <c r="N2" s="17"/>
      <c r="O2" s="17"/>
      <c r="P2" s="17"/>
      <c r="Q2" s="17"/>
      <c r="R2" s="17"/>
      <c r="S2" s="18"/>
    </row>
    <row r="3" spans="2:19" x14ac:dyDescent="0.25">
      <c r="B3" s="19"/>
      <c r="H3" s="20"/>
      <c r="S3" s="20"/>
    </row>
    <row r="4" spans="2:19" x14ac:dyDescent="0.25">
      <c r="B4" s="19"/>
      <c r="H4" s="20"/>
      <c r="S4" s="20"/>
    </row>
    <row r="5" spans="2:19" x14ac:dyDescent="0.25">
      <c r="B5" s="19"/>
      <c r="H5" s="20"/>
      <c r="S5" s="20"/>
    </row>
    <row r="6" spans="2:19" x14ac:dyDescent="0.25">
      <c r="B6" s="19"/>
      <c r="H6" s="20"/>
      <c r="S6" s="20"/>
    </row>
    <row r="7" spans="2:19" x14ac:dyDescent="0.25">
      <c r="B7" s="19"/>
      <c r="H7" s="20"/>
      <c r="S7" s="20"/>
    </row>
    <row r="8" spans="2:19" x14ac:dyDescent="0.25">
      <c r="B8" s="19"/>
      <c r="H8" s="20"/>
      <c r="S8" s="20"/>
    </row>
    <row r="9" spans="2:19" x14ac:dyDescent="0.25">
      <c r="B9" s="19"/>
      <c r="H9" s="20"/>
      <c r="S9" s="20"/>
    </row>
    <row r="10" spans="2:19" x14ac:dyDescent="0.25">
      <c r="B10" s="19"/>
      <c r="H10" s="20"/>
      <c r="S10" s="20"/>
    </row>
    <row r="11" spans="2:19" x14ac:dyDescent="0.25">
      <c r="B11" s="19"/>
      <c r="H11" s="20"/>
      <c r="S11" s="20"/>
    </row>
    <row r="12" spans="2:19" x14ac:dyDescent="0.25">
      <c r="B12" s="19"/>
      <c r="H12" s="20"/>
      <c r="S12" s="20"/>
    </row>
    <row r="13" spans="2:19" x14ac:dyDescent="0.25">
      <c r="B13" s="19"/>
      <c r="H13" s="20"/>
      <c r="S13" s="20"/>
    </row>
    <row r="14" spans="2:19" x14ac:dyDescent="0.25">
      <c r="B14" s="19"/>
      <c r="H14" s="20"/>
      <c r="S14" s="20"/>
    </row>
    <row r="15" spans="2:19" x14ac:dyDescent="0.25">
      <c r="B15" s="19"/>
      <c r="H15" s="20"/>
      <c r="S15" s="20"/>
    </row>
    <row r="16" spans="2:19" x14ac:dyDescent="0.25">
      <c r="B16" s="19"/>
      <c r="H16" s="20"/>
      <c r="S16" s="20"/>
    </row>
    <row r="17" spans="2:19" x14ac:dyDescent="0.25">
      <c r="B17" s="19"/>
      <c r="H17" s="20"/>
      <c r="S17" s="20"/>
    </row>
    <row r="18" spans="2:19" x14ac:dyDescent="0.25">
      <c r="B18" s="19"/>
      <c r="H18" s="20"/>
      <c r="S18" s="20"/>
    </row>
    <row r="19" spans="2:19" x14ac:dyDescent="0.25">
      <c r="B19" s="19"/>
      <c r="H19" s="20"/>
      <c r="S19" s="20"/>
    </row>
    <row r="20" spans="2:19" x14ac:dyDescent="0.25">
      <c r="B20" s="19"/>
      <c r="H20" s="20"/>
      <c r="S20" s="20"/>
    </row>
    <row r="21" spans="2:19" x14ac:dyDescent="0.25">
      <c r="B21" s="19"/>
      <c r="H21" s="20"/>
      <c r="S21" s="20"/>
    </row>
    <row r="22" spans="2:19" ht="15.75" thickBot="1" x14ac:dyDescent="0.3">
      <c r="B22" s="21"/>
      <c r="C22" s="22"/>
      <c r="D22" s="22"/>
      <c r="E22" s="22"/>
      <c r="F22" s="22"/>
      <c r="G22" s="22"/>
      <c r="H22" s="23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4FA03-5272-42F1-A532-73694C945690}">
  <dimension ref="B1:D12"/>
  <sheetViews>
    <sheetView tabSelected="1" workbookViewId="0">
      <selection activeCell="J5" sqref="J5"/>
    </sheetView>
  </sheetViews>
  <sheetFormatPr defaultRowHeight="15" x14ac:dyDescent="0.25"/>
  <cols>
    <col min="1" max="1" width="9.140625" style="26"/>
    <col min="2" max="2" width="9.140625" style="25"/>
    <col min="3" max="3" width="3.5703125" style="26" customWidth="1"/>
    <col min="4" max="4" width="67.5703125" style="26" customWidth="1"/>
    <col min="5" max="16384" width="9.140625" style="26"/>
  </cols>
  <sheetData>
    <row r="1" spans="2:4" ht="35.25" customHeight="1" thickBot="1" x14ac:dyDescent="0.4">
      <c r="B1" s="56" t="s">
        <v>55</v>
      </c>
      <c r="C1" s="56"/>
      <c r="D1" s="56"/>
    </row>
    <row r="2" spans="2:4" ht="15.75" thickTop="1" x14ac:dyDescent="0.25"/>
    <row r="3" spans="2:4" s="28" customFormat="1" ht="21.75" thickBot="1" x14ac:dyDescent="0.4">
      <c r="B3" s="27">
        <v>1</v>
      </c>
      <c r="D3" s="29" t="s">
        <v>11</v>
      </c>
    </row>
    <row r="4" spans="2:4" ht="15.75" thickTop="1" x14ac:dyDescent="0.25">
      <c r="D4" s="30"/>
    </row>
    <row r="5" spans="2:4" s="28" customFormat="1" ht="21.75" thickBot="1" x14ac:dyDescent="0.4">
      <c r="B5" s="27">
        <v>2</v>
      </c>
      <c r="D5" s="29" t="s">
        <v>18</v>
      </c>
    </row>
    <row r="6" spans="2:4" ht="15.75" thickTop="1" x14ac:dyDescent="0.25">
      <c r="D6" s="30"/>
    </row>
    <row r="7" spans="2:4" s="28" customFormat="1" ht="21.75" thickBot="1" x14ac:dyDescent="0.4">
      <c r="B7" s="27">
        <v>3</v>
      </c>
      <c r="D7" s="29" t="s">
        <v>17</v>
      </c>
    </row>
    <row r="8" spans="2:4" ht="15.75" thickTop="1" x14ac:dyDescent="0.25">
      <c r="D8" s="30"/>
    </row>
    <row r="9" spans="2:4" ht="21.75" thickBot="1" x14ac:dyDescent="0.4">
      <c r="B9" s="27">
        <v>4</v>
      </c>
      <c r="C9" s="28"/>
      <c r="D9" s="29" t="s">
        <v>49</v>
      </c>
    </row>
    <row r="10" spans="2:4" ht="15.75" thickTop="1" x14ac:dyDescent="0.25"/>
    <row r="11" spans="2:4" ht="21.75" thickBot="1" x14ac:dyDescent="0.4">
      <c r="B11" s="27">
        <v>5</v>
      </c>
      <c r="C11" s="28"/>
      <c r="D11" s="29" t="s">
        <v>29</v>
      </c>
    </row>
    <row r="12" spans="2:4" ht="15.75" thickTop="1" x14ac:dyDescent="0.25"/>
  </sheetData>
  <mergeCells count="1">
    <mergeCell ref="B1:D1"/>
  </mergeCells>
  <hyperlinks>
    <hyperlink ref="D7" location="Sort_Order!A1" display="Sort_Order" xr:uid="{BEEB5A04-8A7D-4DAC-8B6F-8E42A548337B}"/>
    <hyperlink ref="D3" location="'Beginner Example'!A1" display="Beginner Example" xr:uid="{CDBB7401-E4AE-4AE4-B8C8-63F45A5F3BAB}"/>
    <hyperlink ref="D5" location="Sort_Index!A1" display="Sort_Index" xr:uid="{435EDB22-1C30-4655-850C-4EB9584AC195}"/>
    <hyperlink ref="D9" location="'Expands Sort'!A1" display="How to Expands Sort Function  Automatically" xr:uid="{3E3F2233-A187-4FE3-86B6-1564EDB4AA62}"/>
    <hyperlink ref="D11" location="Sort_Col!A1" display="Sort_Col" xr:uid="{050097DB-56EE-4632-B5D2-A3C949DDB65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71E5-BE6B-45DD-B73F-F773577BBC5F}">
  <dimension ref="D2:R6"/>
  <sheetViews>
    <sheetView workbookViewId="0">
      <selection activeCell="R2" sqref="R2"/>
    </sheetView>
  </sheetViews>
  <sheetFormatPr defaultRowHeight="14.25" x14ac:dyDescent="0.2"/>
  <cols>
    <col min="1" max="16384" width="9.140625" style="24"/>
  </cols>
  <sheetData>
    <row r="2" spans="4:18" ht="45.75" thickBot="1" x14ac:dyDescent="0.25">
      <c r="D2" s="35" t="s">
        <v>46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R2" s="31" t="s">
        <v>10</v>
      </c>
    </row>
    <row r="4" spans="4:18" ht="45.75" thickBot="1" x14ac:dyDescent="0.25">
      <c r="D4" s="37" t="s">
        <v>47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6" spans="4:18" ht="33.75" thickBot="1" x14ac:dyDescent="0.25">
      <c r="D6" s="39" t="s">
        <v>48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</sheetData>
  <mergeCells count="3">
    <mergeCell ref="D2:P2"/>
    <mergeCell ref="D4:P4"/>
    <mergeCell ref="D6:P6"/>
  </mergeCells>
  <hyperlinks>
    <hyperlink ref="R2" location="Tropic!A1" display="Back" xr:uid="{CF908418-1E34-4773-BFA0-60A4963E6E4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68970-D732-4840-A08F-220D39782818}">
  <dimension ref="B2:J21"/>
  <sheetViews>
    <sheetView showGridLines="0" workbookViewId="0">
      <selection activeCell="J12" sqref="J12"/>
    </sheetView>
  </sheetViews>
  <sheetFormatPr defaultRowHeight="15" x14ac:dyDescent="0.25"/>
  <cols>
    <col min="2" max="2" width="6.140625" bestFit="1" customWidth="1"/>
    <col min="3" max="3" width="2.42578125" customWidth="1"/>
    <col min="4" max="4" width="19.140625" bestFit="1" customWidth="1"/>
    <col min="5" max="5" width="2.85546875" customWidth="1"/>
    <col min="6" max="6" width="68" bestFit="1" customWidth="1"/>
    <col min="7" max="7" width="2" customWidth="1"/>
    <col min="8" max="8" width="15.85546875" customWidth="1"/>
    <col min="10" max="10" width="11.7109375" customWidth="1"/>
  </cols>
  <sheetData>
    <row r="2" spans="2:10" ht="23.25" thickBot="1" x14ac:dyDescent="0.3">
      <c r="B2" s="41" t="s">
        <v>37</v>
      </c>
      <c r="C2" s="42"/>
      <c r="D2" s="42"/>
      <c r="E2" s="42"/>
      <c r="F2" s="42"/>
      <c r="G2" s="42"/>
      <c r="H2" s="43"/>
    </row>
    <row r="3" spans="2:10" ht="15.75" thickTop="1" x14ac:dyDescent="0.25"/>
    <row r="4" spans="2:10" ht="24" thickBot="1" x14ac:dyDescent="0.4">
      <c r="B4" s="9" t="s">
        <v>30</v>
      </c>
      <c r="C4" s="5"/>
      <c r="D4" s="8" t="s">
        <v>31</v>
      </c>
      <c r="F4" s="8" t="s">
        <v>32</v>
      </c>
      <c r="H4" s="8" t="s">
        <v>33</v>
      </c>
      <c r="J4" s="32" t="s">
        <v>10</v>
      </c>
    </row>
    <row r="5" spans="2:10" ht="21" thickTop="1" x14ac:dyDescent="0.3">
      <c r="B5" s="1"/>
      <c r="D5" s="1"/>
    </row>
    <row r="6" spans="2:10" ht="23.25" thickBot="1" x14ac:dyDescent="0.3">
      <c r="B6" s="8">
        <v>1</v>
      </c>
      <c r="D6" s="33" t="s">
        <v>34</v>
      </c>
      <c r="F6" s="11" t="s">
        <v>38</v>
      </c>
      <c r="H6" s="10" t="s">
        <v>36</v>
      </c>
    </row>
    <row r="7" spans="2:10" ht="21" thickTop="1" x14ac:dyDescent="0.3">
      <c r="B7" s="1"/>
      <c r="D7" s="1"/>
      <c r="F7" s="12"/>
    </row>
    <row r="8" spans="2:10" ht="23.25" thickBot="1" x14ac:dyDescent="0.3">
      <c r="B8" s="8">
        <v>2</v>
      </c>
      <c r="D8" s="34" t="s">
        <v>18</v>
      </c>
      <c r="F8" s="11" t="s">
        <v>39</v>
      </c>
      <c r="H8" s="10" t="s">
        <v>35</v>
      </c>
    </row>
    <row r="9" spans="2:10" ht="21" thickTop="1" x14ac:dyDescent="0.3">
      <c r="B9" s="1"/>
      <c r="D9" s="1"/>
      <c r="F9" s="12"/>
    </row>
    <row r="10" spans="2:10" ht="23.25" thickBot="1" x14ac:dyDescent="0.3">
      <c r="B10" s="8">
        <v>3</v>
      </c>
      <c r="D10" s="8" t="s">
        <v>17</v>
      </c>
      <c r="F10" s="11" t="s">
        <v>40</v>
      </c>
      <c r="H10" s="10" t="s">
        <v>35</v>
      </c>
    </row>
    <row r="11" spans="2:10" ht="6.75" customHeight="1" thickTop="1" x14ac:dyDescent="0.3">
      <c r="B11" s="1"/>
      <c r="D11" s="1"/>
    </row>
    <row r="12" spans="2:10" ht="23.25" thickBot="1" x14ac:dyDescent="0.35">
      <c r="B12" s="1"/>
      <c r="D12" s="1"/>
      <c r="F12" s="11" t="s">
        <v>41</v>
      </c>
    </row>
    <row r="13" spans="2:10" ht="7.5" customHeight="1" thickTop="1" x14ac:dyDescent="0.3">
      <c r="B13" s="1"/>
      <c r="D13" s="1"/>
      <c r="F13" s="13"/>
    </row>
    <row r="14" spans="2:10" ht="23.25" thickBot="1" x14ac:dyDescent="0.35">
      <c r="B14" s="1"/>
      <c r="D14" s="1"/>
      <c r="F14" s="14" t="s">
        <v>42</v>
      </c>
    </row>
    <row r="15" spans="2:10" ht="21" thickTop="1" x14ac:dyDescent="0.3">
      <c r="B15" s="1"/>
      <c r="D15" s="1"/>
    </row>
    <row r="16" spans="2:10" ht="23.25" thickBot="1" x14ac:dyDescent="0.3">
      <c r="B16" s="8">
        <v>4</v>
      </c>
      <c r="D16" s="8" t="s">
        <v>29</v>
      </c>
      <c r="F16" s="11" t="s">
        <v>45</v>
      </c>
      <c r="H16" s="10" t="s">
        <v>35</v>
      </c>
    </row>
    <row r="17" spans="2:6" ht="7.5" customHeight="1" thickTop="1" x14ac:dyDescent="0.3">
      <c r="B17" s="1"/>
      <c r="D17" s="1"/>
    </row>
    <row r="18" spans="2:6" ht="23.25" thickBot="1" x14ac:dyDescent="0.35">
      <c r="B18" s="1"/>
      <c r="D18" s="1"/>
      <c r="F18" s="11" t="s">
        <v>43</v>
      </c>
    </row>
    <row r="19" spans="2:6" ht="7.5" customHeight="1" thickTop="1" x14ac:dyDescent="0.3">
      <c r="B19" s="1"/>
      <c r="D19" s="1"/>
      <c r="F19" s="13"/>
    </row>
    <row r="20" spans="2:6" ht="23.25" thickBot="1" x14ac:dyDescent="0.35">
      <c r="B20" s="1"/>
      <c r="D20" s="1"/>
      <c r="F20" s="14" t="s">
        <v>44</v>
      </c>
    </row>
    <row r="21" spans="2:6" ht="15.75" thickTop="1" x14ac:dyDescent="0.25"/>
  </sheetData>
  <mergeCells count="1">
    <mergeCell ref="B2:H2"/>
  </mergeCells>
  <hyperlinks>
    <hyperlink ref="J4" location="Tropic!A1" display="Back" xr:uid="{8AB44B56-B327-4EC0-B8CC-C1ED6965E33A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A98C-1EE3-4A7C-993C-D35BDAD97918}">
  <dimension ref="B1:K30"/>
  <sheetViews>
    <sheetView showGridLines="0" topLeftCell="B1" workbookViewId="0">
      <selection activeCell="J2" sqref="J2"/>
    </sheetView>
  </sheetViews>
  <sheetFormatPr defaultRowHeight="15" x14ac:dyDescent="0.25"/>
  <cols>
    <col min="2" max="2" width="25.5703125" bestFit="1" customWidth="1"/>
    <col min="4" max="4" width="27.42578125" customWidth="1"/>
    <col min="5" max="5" width="12.7109375" bestFit="1" customWidth="1"/>
    <col min="8" max="8" width="25.5703125" bestFit="1" customWidth="1"/>
    <col min="10" max="10" width="27.42578125" customWidth="1"/>
    <col min="11" max="11" width="12.7109375" bestFit="1" customWidth="1"/>
  </cols>
  <sheetData>
    <row r="1" spans="2:11" ht="23.25" customHeight="1" x14ac:dyDescent="0.35">
      <c r="G1" s="5"/>
      <c r="H1" s="5"/>
      <c r="I1" s="5"/>
      <c r="J1" s="5"/>
      <c r="K1" s="5"/>
    </row>
    <row r="2" spans="2:11" ht="26.25" thickBot="1" x14ac:dyDescent="0.4">
      <c r="B2" s="44" t="s">
        <v>11</v>
      </c>
      <c r="C2" s="45"/>
      <c r="D2" s="45"/>
      <c r="E2" s="46"/>
      <c r="G2" s="5"/>
      <c r="H2" s="5"/>
      <c r="I2" s="5"/>
      <c r="J2" s="32" t="s">
        <v>10</v>
      </c>
      <c r="K2" s="5"/>
    </row>
    <row r="3" spans="2:11" ht="15" customHeight="1" x14ac:dyDescent="0.35">
      <c r="G3" s="5"/>
      <c r="H3" s="5"/>
      <c r="I3" s="5"/>
      <c r="J3" s="5"/>
      <c r="K3" s="5"/>
    </row>
    <row r="4" spans="2:11" ht="24" thickBot="1" x14ac:dyDescent="0.4">
      <c r="B4" s="4" t="s">
        <v>9</v>
      </c>
      <c r="C4" s="5"/>
      <c r="D4" s="4" t="s">
        <v>12</v>
      </c>
      <c r="G4" s="5"/>
      <c r="H4" s="5"/>
      <c r="I4" s="5"/>
      <c r="J4" s="5"/>
      <c r="K4" s="5"/>
    </row>
    <row r="5" spans="2:11" ht="21" customHeight="1" thickTop="1" x14ac:dyDescent="0.35">
      <c r="B5" s="1" t="s">
        <v>0</v>
      </c>
      <c r="D5" s="1" t="str" cm="1">
        <f t="array" ref="D5:D13">_xlfn._xlws.SORT(B5:B13)</f>
        <v>Abedin Kader</v>
      </c>
      <c r="G5" s="5"/>
      <c r="H5" s="5"/>
      <c r="I5" s="5"/>
      <c r="J5" s="5"/>
      <c r="K5" s="5"/>
    </row>
    <row r="6" spans="2:11" ht="20.25" customHeight="1" x14ac:dyDescent="0.35">
      <c r="B6" s="1" t="s">
        <v>1</v>
      </c>
      <c r="D6" s="1" t="str">
        <v>Foysal Ahmed</v>
      </c>
      <c r="G6" s="5"/>
      <c r="H6" s="5"/>
      <c r="I6" s="5"/>
      <c r="J6" s="5"/>
      <c r="K6" s="5"/>
    </row>
    <row r="7" spans="2:11" ht="20.25" customHeight="1" x14ac:dyDescent="0.35">
      <c r="B7" s="1" t="s">
        <v>2</v>
      </c>
      <c r="D7" s="1" t="str">
        <v>Ikram Uddin</v>
      </c>
      <c r="G7" s="5"/>
      <c r="H7" s="5"/>
      <c r="I7" s="5"/>
      <c r="J7" s="5"/>
      <c r="K7" s="5"/>
    </row>
    <row r="8" spans="2:11" ht="20.25" x14ac:dyDescent="0.3">
      <c r="B8" s="1" t="s">
        <v>3</v>
      </c>
      <c r="D8" s="1" t="str">
        <v>Kamrul Hasan</v>
      </c>
      <c r="H8" s="1"/>
      <c r="J8" s="1"/>
    </row>
    <row r="9" spans="2:11" ht="20.25" x14ac:dyDescent="0.3">
      <c r="B9" s="1" t="s">
        <v>4</v>
      </c>
      <c r="D9" s="1" t="str">
        <v>Md. Kheleq</v>
      </c>
      <c r="H9" s="1"/>
      <c r="J9" s="1"/>
    </row>
    <row r="10" spans="2:11" ht="20.25" x14ac:dyDescent="0.3">
      <c r="B10" s="1" t="s">
        <v>5</v>
      </c>
      <c r="D10" s="1" t="str">
        <v>Md. Salauddin</v>
      </c>
      <c r="H10" s="1"/>
      <c r="J10" s="1"/>
    </row>
    <row r="11" spans="2:11" ht="20.25" x14ac:dyDescent="0.3">
      <c r="B11" s="1" t="s">
        <v>6</v>
      </c>
      <c r="D11" s="1" t="str">
        <v>Naimur Rahman</v>
      </c>
      <c r="H11" s="1"/>
      <c r="J11" s="1"/>
    </row>
    <row r="12" spans="2:11" ht="20.25" x14ac:dyDescent="0.3">
      <c r="B12" s="1" t="s">
        <v>7</v>
      </c>
      <c r="D12" s="1" t="str">
        <v>Ronjon Saha</v>
      </c>
      <c r="H12" s="1"/>
      <c r="J12" s="1"/>
    </row>
    <row r="13" spans="2:11" ht="20.25" x14ac:dyDescent="0.3">
      <c r="B13" s="1" t="s">
        <v>8</v>
      </c>
      <c r="D13" s="1" t="str">
        <v>Sheikh Bin Abedin</v>
      </c>
      <c r="H13" s="1"/>
      <c r="J13" s="1"/>
    </row>
    <row r="19" spans="2:11" ht="26.25" thickBot="1" x14ac:dyDescent="0.4">
      <c r="B19" s="44" t="s">
        <v>13</v>
      </c>
      <c r="C19" s="45"/>
      <c r="D19" s="45"/>
      <c r="E19" s="46"/>
      <c r="H19" s="44" t="s">
        <v>12</v>
      </c>
      <c r="I19" s="45"/>
      <c r="J19" s="45"/>
      <c r="K19" s="46"/>
    </row>
    <row r="21" spans="2:11" ht="23.25" thickBot="1" x14ac:dyDescent="0.3">
      <c r="B21" s="4" t="s">
        <v>9</v>
      </c>
      <c r="C21" s="4" t="s">
        <v>14</v>
      </c>
      <c r="D21" s="4" t="s">
        <v>15</v>
      </c>
      <c r="E21" s="4" t="s">
        <v>16</v>
      </c>
      <c r="H21" s="4" t="s">
        <v>9</v>
      </c>
      <c r="I21" s="4" t="s">
        <v>14</v>
      </c>
      <c r="J21" s="4" t="s">
        <v>15</v>
      </c>
      <c r="K21" s="4" t="s">
        <v>16</v>
      </c>
    </row>
    <row r="22" spans="2:11" ht="21" thickTop="1" x14ac:dyDescent="0.3">
      <c r="B22" s="1" t="s">
        <v>0</v>
      </c>
      <c r="C22" s="2">
        <v>32</v>
      </c>
      <c r="D22" s="6">
        <v>43556</v>
      </c>
      <c r="E22" s="7">
        <v>33000</v>
      </c>
      <c r="H22" s="1" t="str" cm="1">
        <f t="array" ref="H22:K30">_xlfn._xlws.SORT(B22:E30)</f>
        <v>Abedin Kader</v>
      </c>
      <c r="I22" s="2">
        <v>33</v>
      </c>
      <c r="J22" s="6">
        <v>44164</v>
      </c>
      <c r="K22" s="7">
        <v>26500</v>
      </c>
    </row>
    <row r="23" spans="2:11" ht="20.25" x14ac:dyDescent="0.3">
      <c r="B23" s="1" t="s">
        <v>1</v>
      </c>
      <c r="C23" s="2">
        <v>33</v>
      </c>
      <c r="D23" s="6">
        <v>44164</v>
      </c>
      <c r="E23" s="7">
        <v>26500</v>
      </c>
      <c r="H23" s="1" t="str">
        <v>Foysal Ahmed</v>
      </c>
      <c r="I23" s="2">
        <v>34</v>
      </c>
      <c r="J23" s="6">
        <v>43556</v>
      </c>
      <c r="K23" s="7">
        <v>37800</v>
      </c>
    </row>
    <row r="24" spans="2:11" ht="20.25" x14ac:dyDescent="0.3">
      <c r="B24" s="1" t="s">
        <v>2</v>
      </c>
      <c r="C24" s="2">
        <v>34</v>
      </c>
      <c r="D24" s="6">
        <v>43556</v>
      </c>
      <c r="E24" s="7">
        <v>37800</v>
      </c>
      <c r="H24" s="1" t="str">
        <v>Ikram Uddin</v>
      </c>
      <c r="I24" s="2">
        <v>37</v>
      </c>
      <c r="J24" s="6">
        <v>41317</v>
      </c>
      <c r="K24" s="7">
        <v>28500</v>
      </c>
    </row>
    <row r="25" spans="2:11" ht="20.25" x14ac:dyDescent="0.3">
      <c r="B25" s="1" t="s">
        <v>3</v>
      </c>
      <c r="C25" s="2">
        <v>37</v>
      </c>
      <c r="D25" s="6">
        <v>41317</v>
      </c>
      <c r="E25" s="7">
        <v>28500</v>
      </c>
      <c r="H25" s="1" t="str">
        <v>Kamrul Hasan</v>
      </c>
      <c r="I25" s="2">
        <v>32</v>
      </c>
      <c r="J25" s="6">
        <v>43556</v>
      </c>
      <c r="K25" s="7">
        <v>33000</v>
      </c>
    </row>
    <row r="26" spans="2:11" ht="20.25" x14ac:dyDescent="0.3">
      <c r="B26" s="1" t="s">
        <v>4</v>
      </c>
      <c r="C26" s="2">
        <v>31</v>
      </c>
      <c r="D26" s="6">
        <v>44035</v>
      </c>
      <c r="E26" s="7">
        <v>27300</v>
      </c>
      <c r="H26" s="1" t="str">
        <v>Md. Kheleq</v>
      </c>
      <c r="I26" s="2">
        <v>27</v>
      </c>
      <c r="J26" s="6">
        <v>43460</v>
      </c>
      <c r="K26" s="7">
        <v>24000</v>
      </c>
    </row>
    <row r="27" spans="2:11" ht="20.25" x14ac:dyDescent="0.3">
      <c r="B27" s="1" t="s">
        <v>5</v>
      </c>
      <c r="C27" s="2">
        <v>28</v>
      </c>
      <c r="D27" s="6">
        <v>43192</v>
      </c>
      <c r="E27" s="7">
        <v>25500</v>
      </c>
      <c r="H27" s="1" t="str">
        <v>Md. Salauddin</v>
      </c>
      <c r="I27" s="2">
        <v>28</v>
      </c>
      <c r="J27" s="6">
        <v>43192</v>
      </c>
      <c r="K27" s="7">
        <v>25500</v>
      </c>
    </row>
    <row r="28" spans="2:11" ht="20.25" x14ac:dyDescent="0.3">
      <c r="B28" s="1" t="s">
        <v>6</v>
      </c>
      <c r="C28" s="2">
        <v>38</v>
      </c>
      <c r="D28" s="6">
        <v>43556</v>
      </c>
      <c r="E28" s="7">
        <v>82000</v>
      </c>
      <c r="H28" s="1" t="str">
        <v>Naimur Rahman</v>
      </c>
      <c r="I28" s="2">
        <v>39</v>
      </c>
      <c r="J28" s="6">
        <v>44087</v>
      </c>
      <c r="K28" s="7">
        <v>65000</v>
      </c>
    </row>
    <row r="29" spans="2:11" ht="20.25" x14ac:dyDescent="0.3">
      <c r="B29" s="1" t="s">
        <v>7</v>
      </c>
      <c r="C29" s="2">
        <v>27</v>
      </c>
      <c r="D29" s="6">
        <v>43460</v>
      </c>
      <c r="E29" s="7">
        <v>24000</v>
      </c>
      <c r="H29" s="1" t="str">
        <v>Ronjon Saha</v>
      </c>
      <c r="I29" s="2">
        <v>31</v>
      </c>
      <c r="J29" s="6">
        <v>44035</v>
      </c>
      <c r="K29" s="7">
        <v>27300</v>
      </c>
    </row>
    <row r="30" spans="2:11" ht="20.25" x14ac:dyDescent="0.3">
      <c r="B30" s="1" t="s">
        <v>8</v>
      </c>
      <c r="C30" s="2">
        <v>39</v>
      </c>
      <c r="D30" s="6">
        <v>44087</v>
      </c>
      <c r="E30" s="7">
        <v>65000</v>
      </c>
      <c r="H30" s="1" t="str">
        <v>Sheikh Bin Abedin</v>
      </c>
      <c r="I30" s="2">
        <v>38</v>
      </c>
      <c r="J30" s="6">
        <v>43556</v>
      </c>
      <c r="K30" s="7">
        <v>82000</v>
      </c>
    </row>
  </sheetData>
  <mergeCells count="3">
    <mergeCell ref="B2:E2"/>
    <mergeCell ref="B19:E19"/>
    <mergeCell ref="H19:K19"/>
  </mergeCells>
  <hyperlinks>
    <hyperlink ref="J2" location="Tropic!A1" display="Back" xr:uid="{EAF29393-9E04-4F72-834E-AEA4FE680A49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B110-0598-48D2-817F-D72719697511}">
  <dimension ref="B2:M13"/>
  <sheetViews>
    <sheetView showGridLines="0" workbookViewId="0">
      <selection activeCell="M4" sqref="M4"/>
    </sheetView>
  </sheetViews>
  <sheetFormatPr defaultRowHeight="15" x14ac:dyDescent="0.25"/>
  <cols>
    <col min="2" max="2" width="25.5703125" bestFit="1" customWidth="1"/>
    <col min="3" max="3" width="9.28515625" style="3" customWidth="1"/>
    <col min="4" max="4" width="16.140625" bestFit="1" customWidth="1"/>
    <col min="5" max="5" width="16.85546875" bestFit="1" customWidth="1"/>
    <col min="7" max="7" width="25.5703125" bestFit="1" customWidth="1"/>
    <col min="8" max="8" width="7.42578125" bestFit="1" customWidth="1"/>
    <col min="9" max="9" width="16.140625" bestFit="1" customWidth="1"/>
    <col min="10" max="10" width="12.7109375" bestFit="1" customWidth="1"/>
  </cols>
  <sheetData>
    <row r="2" spans="2:13" ht="26.25" thickBot="1" x14ac:dyDescent="0.4">
      <c r="B2" s="44" t="s">
        <v>18</v>
      </c>
      <c r="C2" s="45"/>
      <c r="D2" s="45"/>
      <c r="E2" s="46"/>
    </row>
    <row r="3" spans="2:13" ht="27" x14ac:dyDescent="0.35">
      <c r="G3" s="47" t="s">
        <v>12</v>
      </c>
      <c r="H3" s="47"/>
      <c r="I3" s="47"/>
      <c r="J3" s="47"/>
    </row>
    <row r="4" spans="2:13" ht="23.25" thickBot="1" x14ac:dyDescent="0.3">
      <c r="B4" s="4" t="s">
        <v>9</v>
      </c>
      <c r="C4" s="4" t="s">
        <v>14</v>
      </c>
      <c r="D4" s="4" t="s">
        <v>15</v>
      </c>
      <c r="E4" s="4" t="s">
        <v>16</v>
      </c>
      <c r="G4" s="4" t="s">
        <v>9</v>
      </c>
      <c r="H4" s="4" t="s">
        <v>14</v>
      </c>
      <c r="I4" s="4" t="s">
        <v>15</v>
      </c>
      <c r="J4" s="4" t="s">
        <v>16</v>
      </c>
      <c r="M4" s="32" t="s">
        <v>10</v>
      </c>
    </row>
    <row r="5" spans="2:13" ht="21" thickTop="1" x14ac:dyDescent="0.3">
      <c r="B5" s="1" t="s">
        <v>0</v>
      </c>
      <c r="C5" s="2">
        <v>32</v>
      </c>
      <c r="D5" s="6">
        <v>43556</v>
      </c>
      <c r="E5" s="7">
        <v>33000</v>
      </c>
      <c r="G5" s="1" t="str" cm="1">
        <f t="array" ref="G5:J13">_xlfn._xlws.SORT(B5:E13,4)</f>
        <v>Md. Kheleq</v>
      </c>
      <c r="H5" s="2">
        <v>27</v>
      </c>
      <c r="I5" s="6">
        <v>43460</v>
      </c>
      <c r="J5" s="7">
        <v>24000</v>
      </c>
    </row>
    <row r="6" spans="2:13" ht="20.25" x14ac:dyDescent="0.3">
      <c r="B6" s="1" t="s">
        <v>1</v>
      </c>
      <c r="C6" s="2">
        <v>33</v>
      </c>
      <c r="D6" s="6">
        <v>44164</v>
      </c>
      <c r="E6" s="7">
        <v>26500</v>
      </c>
      <c r="G6" s="1" t="str">
        <v>Md. Salauddin</v>
      </c>
      <c r="H6" s="2">
        <v>28</v>
      </c>
      <c r="I6" s="6">
        <v>43192</v>
      </c>
      <c r="J6" s="7">
        <v>25500</v>
      </c>
    </row>
    <row r="7" spans="2:13" ht="20.25" x14ac:dyDescent="0.3">
      <c r="B7" s="1" t="s">
        <v>2</v>
      </c>
      <c r="C7" s="2">
        <v>34</v>
      </c>
      <c r="D7" s="6">
        <v>43556</v>
      </c>
      <c r="E7" s="7">
        <v>37800</v>
      </c>
      <c r="G7" s="1" t="str">
        <v>Abedin Kader</v>
      </c>
      <c r="H7" s="2">
        <v>33</v>
      </c>
      <c r="I7" s="6">
        <v>44164</v>
      </c>
      <c r="J7" s="7">
        <v>26500</v>
      </c>
    </row>
    <row r="8" spans="2:13" ht="20.25" x14ac:dyDescent="0.3">
      <c r="B8" s="1" t="s">
        <v>3</v>
      </c>
      <c r="C8" s="2">
        <v>37</v>
      </c>
      <c r="D8" s="6">
        <v>41317</v>
      </c>
      <c r="E8" s="7">
        <v>28500</v>
      </c>
      <c r="G8" s="1" t="str">
        <v>Ronjon Saha</v>
      </c>
      <c r="H8" s="2">
        <v>31</v>
      </c>
      <c r="I8" s="6">
        <v>44035</v>
      </c>
      <c r="J8" s="7">
        <v>27300</v>
      </c>
    </row>
    <row r="9" spans="2:13" ht="20.25" x14ac:dyDescent="0.3">
      <c r="B9" s="1" t="s">
        <v>4</v>
      </c>
      <c r="C9" s="2">
        <v>31</v>
      </c>
      <c r="D9" s="6">
        <v>44035</v>
      </c>
      <c r="E9" s="7">
        <v>27300</v>
      </c>
      <c r="G9" s="1" t="str">
        <v>Ikram Uddin</v>
      </c>
      <c r="H9" s="2">
        <v>37</v>
      </c>
      <c r="I9" s="6">
        <v>41317</v>
      </c>
      <c r="J9" s="7">
        <v>28500</v>
      </c>
    </row>
    <row r="10" spans="2:13" ht="20.25" x14ac:dyDescent="0.3">
      <c r="B10" s="1" t="s">
        <v>5</v>
      </c>
      <c r="C10" s="2">
        <v>28</v>
      </c>
      <c r="D10" s="6">
        <v>43192</v>
      </c>
      <c r="E10" s="7">
        <v>25500</v>
      </c>
      <c r="G10" s="1" t="str">
        <v>Kamrul Hasan</v>
      </c>
      <c r="H10" s="2">
        <v>32</v>
      </c>
      <c r="I10" s="6">
        <v>43556</v>
      </c>
      <c r="J10" s="7">
        <v>33000</v>
      </c>
    </row>
    <row r="11" spans="2:13" ht="20.25" x14ac:dyDescent="0.3">
      <c r="B11" s="1" t="s">
        <v>6</v>
      </c>
      <c r="C11" s="2">
        <v>38</v>
      </c>
      <c r="D11" s="6">
        <v>43556</v>
      </c>
      <c r="E11" s="7">
        <v>82000</v>
      </c>
      <c r="G11" s="1" t="str">
        <v>Foysal Ahmed</v>
      </c>
      <c r="H11" s="2">
        <v>34</v>
      </c>
      <c r="I11" s="6">
        <v>43556</v>
      </c>
      <c r="J11" s="7">
        <v>37800</v>
      </c>
    </row>
    <row r="12" spans="2:13" ht="20.25" x14ac:dyDescent="0.3">
      <c r="B12" s="1" t="s">
        <v>7</v>
      </c>
      <c r="C12" s="2">
        <v>27</v>
      </c>
      <c r="D12" s="6">
        <v>43460</v>
      </c>
      <c r="E12" s="7">
        <v>24000</v>
      </c>
      <c r="G12" s="1" t="str">
        <v>Naimur Rahman</v>
      </c>
      <c r="H12" s="2">
        <v>39</v>
      </c>
      <c r="I12" s="6">
        <v>44087</v>
      </c>
      <c r="J12" s="7">
        <v>65000</v>
      </c>
    </row>
    <row r="13" spans="2:13" ht="20.25" x14ac:dyDescent="0.3">
      <c r="B13" s="1" t="s">
        <v>8</v>
      </c>
      <c r="C13" s="2">
        <v>39</v>
      </c>
      <c r="D13" s="6">
        <v>44087</v>
      </c>
      <c r="E13" s="7">
        <v>65000</v>
      </c>
      <c r="G13" s="1" t="str">
        <v>Sheikh Bin Abedin</v>
      </c>
      <c r="H13" s="2">
        <v>38</v>
      </c>
      <c r="I13" s="6">
        <v>43556</v>
      </c>
      <c r="J13" s="7">
        <v>82000</v>
      </c>
    </row>
  </sheetData>
  <mergeCells count="2">
    <mergeCell ref="G3:J3"/>
    <mergeCell ref="B2:E2"/>
  </mergeCells>
  <hyperlinks>
    <hyperlink ref="M4" location="Tropic!A1" display="Back" xr:uid="{E0D6BA57-2D46-4AF6-87C3-BB6666AA24CB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F8BC-DB8A-4776-B18C-E522A4ECFE60}">
  <dimension ref="B2:M13"/>
  <sheetViews>
    <sheetView showGridLines="0" workbookViewId="0">
      <selection activeCell="M4" sqref="M4"/>
    </sheetView>
  </sheetViews>
  <sheetFormatPr defaultRowHeight="15" x14ac:dyDescent="0.25"/>
  <cols>
    <col min="2" max="2" width="25.5703125" bestFit="1" customWidth="1"/>
    <col min="3" max="3" width="9.28515625" style="3" customWidth="1"/>
    <col min="4" max="4" width="16.140625" bestFit="1" customWidth="1"/>
    <col min="5" max="5" width="16.85546875" bestFit="1" customWidth="1"/>
    <col min="7" max="7" width="25.5703125" bestFit="1" customWidth="1"/>
    <col min="8" max="8" width="7.42578125" bestFit="1" customWidth="1"/>
    <col min="9" max="9" width="16.140625" bestFit="1" customWidth="1"/>
    <col min="10" max="10" width="12.7109375" bestFit="1" customWidth="1"/>
  </cols>
  <sheetData>
    <row r="2" spans="2:13" ht="26.25" thickBot="1" x14ac:dyDescent="0.4">
      <c r="B2" s="44" t="s">
        <v>17</v>
      </c>
      <c r="C2" s="45"/>
      <c r="D2" s="45"/>
      <c r="E2" s="46"/>
    </row>
    <row r="3" spans="2:13" ht="27" x14ac:dyDescent="0.35">
      <c r="G3" s="47" t="s">
        <v>12</v>
      </c>
      <c r="H3" s="47"/>
      <c r="I3" s="47"/>
      <c r="J3" s="47"/>
    </row>
    <row r="4" spans="2:13" ht="23.25" thickBot="1" x14ac:dyDescent="0.3">
      <c r="B4" s="4" t="s">
        <v>9</v>
      </c>
      <c r="C4" s="4" t="s">
        <v>14</v>
      </c>
      <c r="D4" s="4" t="s">
        <v>15</v>
      </c>
      <c r="E4" s="4" t="s">
        <v>16</v>
      </c>
      <c r="G4" s="4" t="s">
        <v>9</v>
      </c>
      <c r="H4" s="4" t="s">
        <v>14</v>
      </c>
      <c r="I4" s="4" t="s">
        <v>15</v>
      </c>
      <c r="J4" s="4" t="s">
        <v>16</v>
      </c>
      <c r="M4" s="32" t="s">
        <v>10</v>
      </c>
    </row>
    <row r="5" spans="2:13" ht="21" thickTop="1" x14ac:dyDescent="0.3">
      <c r="B5" s="1" t="s">
        <v>0</v>
      </c>
      <c r="C5" s="2">
        <v>32</v>
      </c>
      <c r="D5" s="6">
        <v>43556</v>
      </c>
      <c r="E5" s="7">
        <v>33000</v>
      </c>
      <c r="G5" s="1" t="str" cm="1">
        <f t="array" ref="G5:J13">_xlfn._xlws.SORT(B5:E13,4,-1)</f>
        <v>Sheikh Bin Abedin</v>
      </c>
      <c r="H5" s="2">
        <v>38</v>
      </c>
      <c r="I5" s="6">
        <v>43556</v>
      </c>
      <c r="J5" s="7">
        <v>82000</v>
      </c>
    </row>
    <row r="6" spans="2:13" ht="20.25" x14ac:dyDescent="0.3">
      <c r="B6" s="1" t="s">
        <v>1</v>
      </c>
      <c r="C6" s="2">
        <v>33</v>
      </c>
      <c r="D6" s="6">
        <v>44164</v>
      </c>
      <c r="E6" s="7">
        <v>26500</v>
      </c>
      <c r="G6" s="1" t="str">
        <v>Naimur Rahman</v>
      </c>
      <c r="H6" s="2">
        <v>39</v>
      </c>
      <c r="I6" s="6">
        <v>44087</v>
      </c>
      <c r="J6" s="7">
        <v>65000</v>
      </c>
    </row>
    <row r="7" spans="2:13" ht="20.25" x14ac:dyDescent="0.3">
      <c r="B7" s="1" t="s">
        <v>2</v>
      </c>
      <c r="C7" s="2">
        <v>34</v>
      </c>
      <c r="D7" s="6">
        <v>43556</v>
      </c>
      <c r="E7" s="7">
        <v>37800</v>
      </c>
      <c r="G7" s="1" t="str">
        <v>Foysal Ahmed</v>
      </c>
      <c r="H7" s="2">
        <v>34</v>
      </c>
      <c r="I7" s="6">
        <v>43556</v>
      </c>
      <c r="J7" s="7">
        <v>37800</v>
      </c>
    </row>
    <row r="8" spans="2:13" ht="20.25" x14ac:dyDescent="0.3">
      <c r="B8" s="1" t="s">
        <v>3</v>
      </c>
      <c r="C8" s="2">
        <v>37</v>
      </c>
      <c r="D8" s="6">
        <v>41317</v>
      </c>
      <c r="E8" s="7">
        <v>28500</v>
      </c>
      <c r="G8" s="1" t="str">
        <v>Kamrul Hasan</v>
      </c>
      <c r="H8" s="2">
        <v>32</v>
      </c>
      <c r="I8" s="6">
        <v>43556</v>
      </c>
      <c r="J8" s="7">
        <v>33000</v>
      </c>
    </row>
    <row r="9" spans="2:13" ht="20.25" x14ac:dyDescent="0.3">
      <c r="B9" s="1" t="s">
        <v>4</v>
      </c>
      <c r="C9" s="2">
        <v>31</v>
      </c>
      <c r="D9" s="6">
        <v>44035</v>
      </c>
      <c r="E9" s="7">
        <v>27300</v>
      </c>
      <c r="G9" s="1" t="str">
        <v>Ikram Uddin</v>
      </c>
      <c r="H9" s="2">
        <v>37</v>
      </c>
      <c r="I9" s="6">
        <v>41317</v>
      </c>
      <c r="J9" s="7">
        <v>28500</v>
      </c>
    </row>
    <row r="10" spans="2:13" ht="20.25" x14ac:dyDescent="0.3">
      <c r="B10" s="1" t="s">
        <v>5</v>
      </c>
      <c r="C10" s="2">
        <v>28</v>
      </c>
      <c r="D10" s="6">
        <v>43192</v>
      </c>
      <c r="E10" s="7">
        <v>25500</v>
      </c>
      <c r="G10" s="1" t="str">
        <v>Ronjon Saha</v>
      </c>
      <c r="H10" s="2">
        <v>31</v>
      </c>
      <c r="I10" s="6">
        <v>44035</v>
      </c>
      <c r="J10" s="7">
        <v>27300</v>
      </c>
    </row>
    <row r="11" spans="2:13" ht="20.25" x14ac:dyDescent="0.3">
      <c r="B11" s="1" t="s">
        <v>6</v>
      </c>
      <c r="C11" s="2">
        <v>38</v>
      </c>
      <c r="D11" s="6">
        <v>43556</v>
      </c>
      <c r="E11" s="7">
        <v>82000</v>
      </c>
      <c r="G11" s="1" t="str">
        <v>Abedin Kader</v>
      </c>
      <c r="H11" s="2">
        <v>33</v>
      </c>
      <c r="I11" s="6">
        <v>44164</v>
      </c>
      <c r="J11" s="7">
        <v>26500</v>
      </c>
    </row>
    <row r="12" spans="2:13" ht="20.25" x14ac:dyDescent="0.3">
      <c r="B12" s="1" t="s">
        <v>7</v>
      </c>
      <c r="C12" s="2">
        <v>27</v>
      </c>
      <c r="D12" s="6">
        <v>43460</v>
      </c>
      <c r="E12" s="7">
        <v>24000</v>
      </c>
      <c r="G12" s="1" t="str">
        <v>Md. Salauddin</v>
      </c>
      <c r="H12" s="2">
        <v>28</v>
      </c>
      <c r="I12" s="6">
        <v>43192</v>
      </c>
      <c r="J12" s="7">
        <v>25500</v>
      </c>
    </row>
    <row r="13" spans="2:13" ht="20.25" x14ac:dyDescent="0.3">
      <c r="B13" s="1" t="s">
        <v>8</v>
      </c>
      <c r="C13" s="2">
        <v>39</v>
      </c>
      <c r="D13" s="6">
        <v>44087</v>
      </c>
      <c r="E13" s="7">
        <v>65000</v>
      </c>
      <c r="G13" s="1" t="str">
        <v>Md. Kheleq</v>
      </c>
      <c r="H13" s="2">
        <v>27</v>
      </c>
      <c r="I13" s="6">
        <v>43460</v>
      </c>
      <c r="J13" s="7">
        <v>24000</v>
      </c>
    </row>
  </sheetData>
  <mergeCells count="2">
    <mergeCell ref="G3:J3"/>
    <mergeCell ref="B2:E2"/>
  </mergeCells>
  <hyperlinks>
    <hyperlink ref="M4" location="Tropic!A1" display="Back" xr:uid="{95EEFC5A-718E-49AB-AC84-AF4CB97ECDE1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8ACF-C94D-48E9-9865-C3097051BF93}">
  <dimension ref="B2:L28"/>
  <sheetViews>
    <sheetView showGridLines="0" workbookViewId="0">
      <selection activeCell="L4" sqref="L4"/>
    </sheetView>
  </sheetViews>
  <sheetFormatPr defaultRowHeight="15" x14ac:dyDescent="0.25"/>
  <cols>
    <col min="2" max="2" width="25.5703125" bestFit="1" customWidth="1"/>
    <col min="3" max="3" width="9.28515625" style="3" customWidth="1"/>
    <col min="4" max="4" width="17.5703125" customWidth="1"/>
    <col min="5" max="5" width="16.85546875" bestFit="1" customWidth="1"/>
    <col min="7" max="7" width="25.5703125" bestFit="1" customWidth="1"/>
    <col min="8" max="8" width="7.42578125" bestFit="1" customWidth="1"/>
    <col min="9" max="9" width="16.140625" bestFit="1" customWidth="1"/>
    <col min="10" max="10" width="12.7109375" bestFit="1" customWidth="1"/>
  </cols>
  <sheetData>
    <row r="2" spans="2:12" ht="21" thickBot="1" x14ac:dyDescent="0.35">
      <c r="B2" s="48" t="s">
        <v>49</v>
      </c>
      <c r="C2" s="49"/>
      <c r="D2" s="49"/>
      <c r="E2" s="50"/>
    </row>
    <row r="3" spans="2:12" ht="27" x14ac:dyDescent="0.35">
      <c r="G3" s="47" t="s">
        <v>12</v>
      </c>
      <c r="H3" s="47"/>
      <c r="I3" s="47"/>
      <c r="J3" s="47"/>
    </row>
    <row r="4" spans="2:12" ht="23.25" thickBot="1" x14ac:dyDescent="0.3">
      <c r="B4" s="4" t="s">
        <v>9</v>
      </c>
      <c r="C4" s="4" t="s">
        <v>14</v>
      </c>
      <c r="D4" s="4" t="s">
        <v>15</v>
      </c>
      <c r="E4" s="4" t="s">
        <v>16</v>
      </c>
      <c r="G4" s="4" t="s">
        <v>9</v>
      </c>
      <c r="H4" s="4" t="s">
        <v>14</v>
      </c>
      <c r="I4" s="4" t="s">
        <v>15</v>
      </c>
      <c r="J4" s="4" t="s">
        <v>16</v>
      </c>
      <c r="L4" s="32" t="s">
        <v>10</v>
      </c>
    </row>
    <row r="5" spans="2:12" ht="21" thickTop="1" x14ac:dyDescent="0.3">
      <c r="B5" s="1" t="s">
        <v>0</v>
      </c>
      <c r="C5" s="2">
        <v>32</v>
      </c>
      <c r="D5" s="6">
        <v>43556</v>
      </c>
      <c r="E5" s="7">
        <v>33000</v>
      </c>
      <c r="G5" s="1" t="str" cm="1">
        <f t="array" ref="G5:J15">_xlfn._xlws.SORT(Table2[])</f>
        <v>Abedin Kader</v>
      </c>
      <c r="H5" s="2">
        <v>33</v>
      </c>
      <c r="I5" s="6">
        <v>44164</v>
      </c>
      <c r="J5" s="7">
        <v>26500</v>
      </c>
    </row>
    <row r="6" spans="2:12" ht="20.25" x14ac:dyDescent="0.3">
      <c r="B6" s="1" t="s">
        <v>1</v>
      </c>
      <c r="C6" s="2">
        <v>33</v>
      </c>
      <c r="D6" s="6">
        <v>44164</v>
      </c>
      <c r="E6" s="7">
        <v>26500</v>
      </c>
      <c r="G6" s="57" t="str">
        <v>Abul Hasan</v>
      </c>
      <c r="H6" s="2">
        <v>34</v>
      </c>
      <c r="I6" s="6">
        <v>43556</v>
      </c>
      <c r="J6" s="7">
        <v>37800</v>
      </c>
    </row>
    <row r="7" spans="2:12" ht="20.25" x14ac:dyDescent="0.3">
      <c r="B7" s="1" t="s">
        <v>2</v>
      </c>
      <c r="C7" s="2">
        <v>34</v>
      </c>
      <c r="D7" s="6">
        <v>43556</v>
      </c>
      <c r="E7" s="7">
        <v>37800</v>
      </c>
      <c r="G7" s="55" t="str">
        <v>Foysal Ahmed</v>
      </c>
      <c r="H7" s="2">
        <v>34</v>
      </c>
      <c r="I7" s="6">
        <v>43556</v>
      </c>
      <c r="J7" s="7">
        <v>37800</v>
      </c>
    </row>
    <row r="8" spans="2:12" ht="20.25" x14ac:dyDescent="0.3">
      <c r="B8" s="1" t="s">
        <v>3</v>
      </c>
      <c r="C8" s="2">
        <v>37</v>
      </c>
      <c r="D8" s="6">
        <v>41317</v>
      </c>
      <c r="E8" s="7">
        <v>28500</v>
      </c>
      <c r="G8" s="55" t="str">
        <v>Ikram Uddin</v>
      </c>
      <c r="H8" s="2">
        <v>37</v>
      </c>
      <c r="I8" s="6">
        <v>41317</v>
      </c>
      <c r="J8" s="7">
        <v>28500</v>
      </c>
    </row>
    <row r="9" spans="2:12" ht="20.25" x14ac:dyDescent="0.3">
      <c r="B9" s="1" t="s">
        <v>4</v>
      </c>
      <c r="C9" s="2">
        <v>31</v>
      </c>
      <c r="D9" s="6">
        <v>44035</v>
      </c>
      <c r="E9" s="7">
        <v>27300</v>
      </c>
      <c r="G9" s="55" t="str">
        <v>Kamrul Hasan</v>
      </c>
      <c r="H9" s="2">
        <v>32</v>
      </c>
      <c r="I9" s="6">
        <v>43556</v>
      </c>
      <c r="J9" s="7">
        <v>33000</v>
      </c>
    </row>
    <row r="10" spans="2:12" ht="20.25" x14ac:dyDescent="0.3">
      <c r="B10" s="1" t="s">
        <v>5</v>
      </c>
      <c r="C10" s="2">
        <v>28</v>
      </c>
      <c r="D10" s="6">
        <v>43192</v>
      </c>
      <c r="E10" s="7">
        <v>25500</v>
      </c>
      <c r="G10" s="55" t="str">
        <v>Md. Kheleq</v>
      </c>
      <c r="H10" s="2">
        <v>27</v>
      </c>
      <c r="I10" s="6">
        <v>43460</v>
      </c>
      <c r="J10" s="7">
        <v>24000</v>
      </c>
    </row>
    <row r="11" spans="2:12" ht="20.25" x14ac:dyDescent="0.3">
      <c r="B11" s="1" t="s">
        <v>6</v>
      </c>
      <c r="C11" s="2">
        <v>38</v>
      </c>
      <c r="D11" s="6">
        <v>43556</v>
      </c>
      <c r="E11" s="7">
        <v>82000</v>
      </c>
      <c r="G11" s="55" t="str">
        <v>Md. Salauddin</v>
      </c>
      <c r="H11" s="2">
        <v>28</v>
      </c>
      <c r="I11" s="6">
        <v>43192</v>
      </c>
      <c r="J11" s="7">
        <v>25500</v>
      </c>
    </row>
    <row r="12" spans="2:12" ht="20.25" x14ac:dyDescent="0.3">
      <c r="B12" s="1" t="s">
        <v>7</v>
      </c>
      <c r="C12" s="2">
        <v>27</v>
      </c>
      <c r="D12" s="6">
        <v>43460</v>
      </c>
      <c r="E12" s="7">
        <v>24000</v>
      </c>
      <c r="G12" s="55" t="str">
        <v>Naimur Rahman</v>
      </c>
      <c r="H12" s="2">
        <v>39</v>
      </c>
      <c r="I12" s="6">
        <v>44087</v>
      </c>
      <c r="J12" s="7">
        <v>65000</v>
      </c>
    </row>
    <row r="13" spans="2:12" ht="20.25" x14ac:dyDescent="0.3">
      <c r="B13" s="1" t="s">
        <v>8</v>
      </c>
      <c r="C13" s="2">
        <v>39</v>
      </c>
      <c r="D13" s="6">
        <v>44087</v>
      </c>
      <c r="E13" s="7">
        <v>65000</v>
      </c>
      <c r="G13" s="55" t="str">
        <v>Ronjon Saha</v>
      </c>
      <c r="H13" s="2">
        <v>31</v>
      </c>
      <c r="I13" s="6">
        <v>44035</v>
      </c>
      <c r="J13" s="7">
        <v>27300</v>
      </c>
    </row>
    <row r="14" spans="2:12" ht="20.25" x14ac:dyDescent="0.3">
      <c r="B14" s="1" t="s">
        <v>50</v>
      </c>
      <c r="C14" s="2">
        <v>32</v>
      </c>
      <c r="D14" s="6">
        <v>43556</v>
      </c>
      <c r="E14" s="7">
        <v>33000</v>
      </c>
      <c r="G14" s="55" t="str">
        <v>Sheikh Bin Abedin</v>
      </c>
      <c r="H14" s="2">
        <v>38</v>
      </c>
      <c r="I14" s="6">
        <v>43556</v>
      </c>
      <c r="J14" s="7">
        <v>82000</v>
      </c>
    </row>
    <row r="15" spans="2:12" ht="20.25" x14ac:dyDescent="0.3">
      <c r="B15" s="1" t="s">
        <v>51</v>
      </c>
      <c r="C15" s="2">
        <v>34</v>
      </c>
      <c r="D15" s="6">
        <v>43556</v>
      </c>
      <c r="E15" s="7">
        <v>37800</v>
      </c>
      <c r="G15" s="57" t="str">
        <v>Zakir Ahmed</v>
      </c>
      <c r="H15" s="2">
        <v>32</v>
      </c>
      <c r="I15" s="6">
        <v>43556</v>
      </c>
      <c r="J15" s="7">
        <v>33000</v>
      </c>
    </row>
    <row r="16" spans="2:12" ht="20.25" x14ac:dyDescent="0.3">
      <c r="G16" s="1"/>
      <c r="H16" s="2"/>
      <c r="I16" s="6"/>
      <c r="J16" s="7"/>
    </row>
    <row r="17" spans="2:10" ht="20.25" x14ac:dyDescent="0.3">
      <c r="G17" s="1"/>
      <c r="H17" s="2"/>
      <c r="I17" s="6"/>
      <c r="J17" s="7"/>
    </row>
    <row r="18" spans="2:10" ht="20.25" x14ac:dyDescent="0.3">
      <c r="G18" s="1"/>
      <c r="H18" s="2"/>
      <c r="I18" s="6"/>
      <c r="J18" s="7"/>
    </row>
    <row r="27" spans="2:10" ht="20.25" x14ac:dyDescent="0.3">
      <c r="B27" s="51" t="s">
        <v>50</v>
      </c>
      <c r="C27" s="52">
        <v>32</v>
      </c>
      <c r="D27" s="53">
        <v>43556</v>
      </c>
      <c r="E27" s="54">
        <v>33000</v>
      </c>
    </row>
    <row r="28" spans="2:10" ht="20.25" x14ac:dyDescent="0.3">
      <c r="B28" s="51" t="s">
        <v>51</v>
      </c>
      <c r="C28" s="52">
        <v>34</v>
      </c>
      <c r="D28" s="53">
        <v>43556</v>
      </c>
      <c r="E28" s="54">
        <v>37800</v>
      </c>
    </row>
  </sheetData>
  <mergeCells count="2">
    <mergeCell ref="G3:J3"/>
    <mergeCell ref="B2:E2"/>
  </mergeCells>
  <hyperlinks>
    <hyperlink ref="L4" location="Tropic!A1" display="Back" xr:uid="{44FA3F5D-4E8C-455B-A47C-03269A9E34D2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4E57D-371B-4301-B461-2B2079E31064}">
  <dimension ref="A2:Q18"/>
  <sheetViews>
    <sheetView showGridLines="0" workbookViewId="0">
      <selection activeCell="Q4" sqref="Q4"/>
    </sheetView>
  </sheetViews>
  <sheetFormatPr defaultRowHeight="15" x14ac:dyDescent="0.25"/>
  <cols>
    <col min="1" max="1" width="13.85546875" customWidth="1"/>
    <col min="2" max="4" width="10.7109375" customWidth="1"/>
    <col min="5" max="5" width="10.7109375" style="3" customWidth="1"/>
    <col min="6" max="7" width="10.7109375" customWidth="1"/>
    <col min="9" max="9" width="14.28515625" style="3" bestFit="1" customWidth="1"/>
    <col min="10" max="15" width="9.42578125" customWidth="1"/>
  </cols>
  <sheetData>
    <row r="2" spans="1:17" ht="21" thickBot="1" x14ac:dyDescent="0.35">
      <c r="A2" s="48" t="s">
        <v>29</v>
      </c>
      <c r="B2" s="49"/>
      <c r="C2" s="49"/>
      <c r="D2" s="49"/>
      <c r="E2" s="49"/>
      <c r="F2" s="49"/>
      <c r="G2" s="50"/>
      <c r="I2" s="48" t="s">
        <v>12</v>
      </c>
      <c r="J2" s="49"/>
      <c r="K2" s="49"/>
      <c r="L2" s="49"/>
      <c r="M2" s="49"/>
      <c r="N2" s="49"/>
      <c r="O2" s="50"/>
    </row>
    <row r="3" spans="1:17" x14ac:dyDescent="0.25">
      <c r="I3"/>
    </row>
    <row r="4" spans="1:17" ht="23.25" thickBot="1" x14ac:dyDescent="0.3">
      <c r="A4" s="4" t="s">
        <v>28</v>
      </c>
      <c r="B4" s="4" t="s">
        <v>24</v>
      </c>
      <c r="C4" s="4" t="s">
        <v>25</v>
      </c>
      <c r="D4" s="4" t="s">
        <v>27</v>
      </c>
      <c r="E4" s="4" t="s">
        <v>26</v>
      </c>
      <c r="F4" s="4" t="s">
        <v>23</v>
      </c>
      <c r="G4" s="4" t="s">
        <v>22</v>
      </c>
      <c r="I4" s="4" t="s">
        <v>28</v>
      </c>
      <c r="J4" s="4" t="str" cm="1">
        <f t="array" ref="J4:O10">_xlfn._xlws.SORT(B4:G10,,,TRUE)</f>
        <v>A</v>
      </c>
      <c r="K4" s="4" t="str">
        <v>B</v>
      </c>
      <c r="L4" s="4" t="str">
        <v>C</v>
      </c>
      <c r="M4" s="4" t="str">
        <v>D</v>
      </c>
      <c r="N4" s="4" t="str">
        <v>E</v>
      </c>
      <c r="O4" s="4" t="str">
        <v>F</v>
      </c>
      <c r="Q4" s="32" t="s">
        <v>10</v>
      </c>
    </row>
    <row r="5" spans="1:17" ht="21" thickTop="1" x14ac:dyDescent="0.3">
      <c r="A5" s="2" t="s">
        <v>52</v>
      </c>
      <c r="B5" s="2">
        <v>24</v>
      </c>
      <c r="C5" s="2">
        <v>48</v>
      </c>
      <c r="D5" s="2">
        <v>63</v>
      </c>
      <c r="E5" s="2">
        <v>45</v>
      </c>
      <c r="F5" s="2">
        <v>37</v>
      </c>
      <c r="G5" s="2">
        <v>69</v>
      </c>
      <c r="I5" s="2" t="s">
        <v>52</v>
      </c>
      <c r="J5" s="2">
        <v>69</v>
      </c>
      <c r="K5" s="2">
        <v>37</v>
      </c>
      <c r="L5" s="2">
        <v>24</v>
      </c>
      <c r="M5" s="2">
        <v>48</v>
      </c>
      <c r="N5" s="2">
        <v>45</v>
      </c>
      <c r="O5" s="2">
        <v>63</v>
      </c>
    </row>
    <row r="6" spans="1:17" ht="20.25" x14ac:dyDescent="0.3">
      <c r="A6" s="2" t="s">
        <v>54</v>
      </c>
      <c r="B6" s="2">
        <v>92</v>
      </c>
      <c r="C6" s="2">
        <v>17</v>
      </c>
      <c r="D6" s="2">
        <v>12</v>
      </c>
      <c r="E6" s="2">
        <v>99</v>
      </c>
      <c r="F6" s="2">
        <v>27</v>
      </c>
      <c r="G6" s="2">
        <v>56</v>
      </c>
      <c r="I6" s="2" t="s">
        <v>54</v>
      </c>
      <c r="J6" s="2">
        <v>56</v>
      </c>
      <c r="K6" s="2">
        <v>27</v>
      </c>
      <c r="L6" s="2">
        <v>92</v>
      </c>
      <c r="M6" s="2">
        <v>17</v>
      </c>
      <c r="N6" s="2">
        <v>99</v>
      </c>
      <c r="O6" s="2">
        <v>12</v>
      </c>
    </row>
    <row r="7" spans="1:17" ht="20.25" x14ac:dyDescent="0.3">
      <c r="A7" s="2" t="s">
        <v>53</v>
      </c>
      <c r="B7" s="2">
        <v>49</v>
      </c>
      <c r="C7" s="2">
        <v>89</v>
      </c>
      <c r="D7" s="2">
        <v>86</v>
      </c>
      <c r="E7" s="2">
        <v>65</v>
      </c>
      <c r="F7" s="2">
        <v>67</v>
      </c>
      <c r="G7" s="2">
        <v>46</v>
      </c>
      <c r="I7" s="2" t="s">
        <v>53</v>
      </c>
      <c r="J7" s="2">
        <v>46</v>
      </c>
      <c r="K7" s="2">
        <v>67</v>
      </c>
      <c r="L7" s="2">
        <v>49</v>
      </c>
      <c r="M7" s="2">
        <v>89</v>
      </c>
      <c r="N7" s="2">
        <v>65</v>
      </c>
      <c r="O7" s="2">
        <v>86</v>
      </c>
    </row>
    <row r="8" spans="1:17" ht="20.25" x14ac:dyDescent="0.3">
      <c r="A8" s="2" t="s">
        <v>19</v>
      </c>
      <c r="B8" s="2">
        <v>39</v>
      </c>
      <c r="C8" s="2">
        <v>67</v>
      </c>
      <c r="D8" s="2">
        <v>68</v>
      </c>
      <c r="E8" s="2">
        <v>15</v>
      </c>
      <c r="F8" s="2">
        <v>98</v>
      </c>
      <c r="G8" s="2">
        <v>17</v>
      </c>
      <c r="I8" s="2" t="s">
        <v>19</v>
      </c>
      <c r="J8" s="2">
        <v>17</v>
      </c>
      <c r="K8" s="2">
        <v>98</v>
      </c>
      <c r="L8" s="2">
        <v>39</v>
      </c>
      <c r="M8" s="2">
        <v>67</v>
      </c>
      <c r="N8" s="2">
        <v>15</v>
      </c>
      <c r="O8" s="2">
        <v>68</v>
      </c>
    </row>
    <row r="9" spans="1:17" ht="20.25" x14ac:dyDescent="0.3">
      <c r="A9" s="2" t="s">
        <v>20</v>
      </c>
      <c r="B9" s="2">
        <v>18</v>
      </c>
      <c r="C9" s="2">
        <v>58</v>
      </c>
      <c r="D9" s="2">
        <v>57</v>
      </c>
      <c r="E9" s="2">
        <v>38</v>
      </c>
      <c r="F9" s="2">
        <v>55</v>
      </c>
      <c r="G9" s="2">
        <v>83</v>
      </c>
      <c r="I9" s="2" t="s">
        <v>20</v>
      </c>
      <c r="J9" s="2">
        <v>83</v>
      </c>
      <c r="K9" s="2">
        <v>55</v>
      </c>
      <c r="L9" s="2">
        <v>18</v>
      </c>
      <c r="M9" s="2">
        <v>58</v>
      </c>
      <c r="N9" s="2">
        <v>38</v>
      </c>
      <c r="O9" s="2">
        <v>57</v>
      </c>
    </row>
    <row r="10" spans="1:17" ht="20.25" x14ac:dyDescent="0.3">
      <c r="A10" s="2" t="s">
        <v>21</v>
      </c>
      <c r="B10" s="2">
        <v>12</v>
      </c>
      <c r="C10" s="2">
        <v>35</v>
      </c>
      <c r="D10" s="2">
        <v>73</v>
      </c>
      <c r="E10" s="2">
        <v>23</v>
      </c>
      <c r="F10" s="2">
        <v>72</v>
      </c>
      <c r="G10" s="2">
        <v>31</v>
      </c>
      <c r="I10" s="2" t="s">
        <v>21</v>
      </c>
      <c r="J10" s="2">
        <v>31</v>
      </c>
      <c r="K10" s="2">
        <v>72</v>
      </c>
      <c r="L10" s="2">
        <v>12</v>
      </c>
      <c r="M10" s="2">
        <v>35</v>
      </c>
      <c r="N10" s="2">
        <v>23</v>
      </c>
      <c r="O10" s="2">
        <v>73</v>
      </c>
    </row>
    <row r="11" spans="1:17" ht="20.25" x14ac:dyDescent="0.3">
      <c r="A11" s="2"/>
      <c r="B11" s="2"/>
      <c r="C11" s="2"/>
      <c r="D11" s="2"/>
      <c r="E11" s="2"/>
      <c r="F11" s="2"/>
      <c r="G11" s="2"/>
      <c r="I11" s="2"/>
      <c r="J11" s="2"/>
      <c r="K11" s="2"/>
      <c r="L11" s="2"/>
      <c r="M11" s="2"/>
      <c r="N11" s="2"/>
      <c r="O11" s="2"/>
    </row>
    <row r="12" spans="1:17" ht="20.25" x14ac:dyDescent="0.3">
      <c r="A12" s="2"/>
      <c r="B12" s="2"/>
      <c r="C12" s="2"/>
      <c r="D12" s="2"/>
      <c r="E12" s="2"/>
      <c r="F12" s="2"/>
      <c r="G12" s="2"/>
      <c r="I12" s="2"/>
      <c r="J12" s="2"/>
      <c r="K12" s="2"/>
      <c r="L12" s="2"/>
      <c r="M12" s="2"/>
      <c r="N12" s="2"/>
      <c r="O12" s="2"/>
    </row>
    <row r="13" spans="1:17" ht="20.25" x14ac:dyDescent="0.3">
      <c r="A13" s="2"/>
      <c r="B13" s="2"/>
      <c r="C13" s="2"/>
      <c r="D13" s="2"/>
      <c r="E13" s="2"/>
      <c r="F13" s="2"/>
      <c r="G13" s="2"/>
      <c r="I13" s="2"/>
      <c r="J13" s="2"/>
      <c r="K13" s="2"/>
      <c r="L13" s="2"/>
      <c r="M13" s="2"/>
      <c r="N13" s="2"/>
      <c r="O13" s="2"/>
    </row>
    <row r="14" spans="1:17" ht="20.25" x14ac:dyDescent="0.3">
      <c r="A14" s="2"/>
      <c r="B14" s="2"/>
      <c r="C14" s="2"/>
      <c r="D14" s="2"/>
      <c r="E14" s="2"/>
      <c r="F14" s="2"/>
      <c r="G14" s="2"/>
      <c r="I14" s="2"/>
      <c r="J14" s="2"/>
      <c r="K14" s="2"/>
      <c r="L14" s="2"/>
      <c r="M14" s="2"/>
      <c r="N14" s="2"/>
      <c r="O14" s="2"/>
    </row>
    <row r="15" spans="1:17" ht="20.25" x14ac:dyDescent="0.3">
      <c r="I15" s="2"/>
      <c r="J15" s="2"/>
      <c r="K15" s="6"/>
      <c r="L15" s="7"/>
    </row>
    <row r="16" spans="1:17" ht="20.25" x14ac:dyDescent="0.3">
      <c r="I16" s="2"/>
      <c r="J16" s="2"/>
      <c r="K16" s="6"/>
      <c r="L16" s="7"/>
    </row>
    <row r="17" spans="9:12" ht="20.25" x14ac:dyDescent="0.3">
      <c r="I17" s="2"/>
      <c r="J17" s="2"/>
      <c r="K17" s="6"/>
      <c r="L17" s="7"/>
    </row>
    <row r="18" spans="9:12" ht="20.25" x14ac:dyDescent="0.3">
      <c r="I18" s="2"/>
      <c r="J18" s="2"/>
      <c r="K18" s="6"/>
      <c r="L18" s="7"/>
    </row>
  </sheetData>
  <mergeCells count="2">
    <mergeCell ref="A2:G2"/>
    <mergeCell ref="I2:O2"/>
  </mergeCells>
  <hyperlinks>
    <hyperlink ref="Q4" location="Tropic!A1" display="Back" xr:uid="{C415CA1F-5322-45EE-A1C6-1B8DC53D3983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Top Page</vt:lpstr>
      <vt:lpstr>Tropic</vt:lpstr>
      <vt:lpstr>Availability </vt:lpstr>
      <vt:lpstr>Function Syntax</vt:lpstr>
      <vt:lpstr>Beginner Example</vt:lpstr>
      <vt:lpstr>Sort_Index</vt:lpstr>
      <vt:lpstr>Sort_Order</vt:lpstr>
      <vt:lpstr>Expands Sort</vt:lpstr>
      <vt:lpstr>Sort_Col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faysal6521</dc:creator>
  <cp:lastModifiedBy>User</cp:lastModifiedBy>
  <dcterms:created xsi:type="dcterms:W3CDTF">2021-12-23T03:39:43Z</dcterms:created>
  <dcterms:modified xsi:type="dcterms:W3CDTF">2023-12-02T08:24:34Z</dcterms:modified>
</cp:coreProperties>
</file>